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_К протоколу от 23.01.2024 № 1\"/>
    </mc:Choice>
  </mc:AlternateContent>
  <bookViews>
    <workbookView xWindow="0" yWindow="0" windowWidth="3540" windowHeight="5940" tabRatio="599"/>
  </bookViews>
  <sheets>
    <sheet name="Лист 1" sheetId="1" r:id="rId1"/>
  </sheets>
  <externalReferences>
    <externalReference r:id="rId2"/>
  </externalReferences>
  <definedNames>
    <definedName name="_xlnm._FilterDatabase" localSheetId="0" hidden="1">'Лист 1'!#REF!</definedName>
    <definedName name="Z_03193E69_C6FA_4572_9D22_DD2116E729EB_.wvu.FilterData" localSheetId="0" hidden="1">'Лист 1'!#REF!</definedName>
    <definedName name="Z_03193E69_C6FA_4572_9D22_DD2116E729EB_.wvu.PrintArea" localSheetId="0" hidden="1">'Лист 1'!#REF!</definedName>
    <definedName name="Z_050EEF33_444E_416A_B77C_6CB1B21A4316_.wvu.FilterData" localSheetId="0" hidden="1">'Лист 1'!#REF!</definedName>
    <definedName name="Z_055B088D_02DA_447D_A1E5_C817197A4D60_.wvu.FilterData" localSheetId="0" hidden="1">'Лист 1'!#REF!</definedName>
    <definedName name="Z_06C6920B_9DEA_48DA_A75D_F25A0BDAD564_.wvu.Cols" localSheetId="0" hidden="1">'Лист 1'!#REF!</definedName>
    <definedName name="Z_06C6920B_9DEA_48DA_A75D_F25A0BDAD564_.wvu.PrintArea" localSheetId="0" hidden="1">'Лист 1'!#REF!</definedName>
    <definedName name="Z_06C6920B_9DEA_48DA_A75D_F25A0BDAD564_.wvu.Rows" localSheetId="0" hidden="1">'Лист 1'!#REF!</definedName>
    <definedName name="Z_078B32B1_EAA5_490A_B073_86A769C4CAE5_.wvu.FilterData" localSheetId="0" hidden="1">'Лист 1'!#REF!</definedName>
    <definedName name="Z_08CA6BBE_70A6_4E95_BA2E_18227B238BC0_.wvu.FilterData" localSheetId="0" hidden="1">'Лист 1'!#REF!</definedName>
    <definedName name="Z_0ECDB2D2_581F_4219_AA22_A38DF93856E5_.wvu.Cols" localSheetId="0" hidden="1">'Лист 1'!#REF!</definedName>
    <definedName name="Z_0ECDB2D2_581F_4219_AA22_A38DF93856E5_.wvu.PrintArea" localSheetId="0" hidden="1">'Лист 1'!#REF!</definedName>
    <definedName name="Z_0ECDB2D2_581F_4219_AA22_A38DF93856E5_.wvu.Rows" localSheetId="0" hidden="1">'Лист 1'!#REF!</definedName>
    <definedName name="Z_118A6ADE_E61D_4FC2_B1D4_19DBCA6F3BD1_.wvu.FilterData" localSheetId="0" hidden="1">'Лист 1'!#REF!</definedName>
    <definedName name="Z_1AFF0E64_19CE_4C6B_B32F_D843881C2614_.wvu.FilterData" localSheetId="0" hidden="1">'Лист 1'!#REF!</definedName>
    <definedName name="Z_1BB1AAC2_0964_4058_BE81_4537F9B1F6F9_.wvu.FilterData" localSheetId="0" hidden="1">'Лист 1'!#REF!</definedName>
    <definedName name="Z_1C6BC8D8_6FDA_4DDE_9191_8AA2C7841E43_.wvu.Cols" localSheetId="0" hidden="1">'Лист 1'!#REF!</definedName>
    <definedName name="Z_1C6BC8D8_6FDA_4DDE_9191_8AA2C7841E43_.wvu.PrintArea" localSheetId="0" hidden="1">'Лист 1'!#REF!</definedName>
    <definedName name="Z_1C6BC8D8_6FDA_4DDE_9191_8AA2C7841E43_.wvu.Rows" localSheetId="0" hidden="1">'Лист 1'!#REF!</definedName>
    <definedName name="Z_1E53D70A_FB02_4CBD_97BF_20F5D380CE86_.wvu.FilterData" localSheetId="0" hidden="1">'Лист 1'!#REF!</definedName>
    <definedName name="Z_204DA03E_8471_45BD_8B1D_E09F6EBAB998_.wvu.FilterData" localSheetId="0" hidden="1">'Лист 1'!#REF!</definedName>
    <definedName name="Z_2311A746_686A_4237_BFC7_35C91112037D_.wvu.FilterData" localSheetId="0" hidden="1">'Лист 1'!#REF!</definedName>
    <definedName name="Z_2311A746_686A_4237_BFC7_35C91112037D_.wvu.PrintArea" localSheetId="0" hidden="1">'Лист 1'!#REF!</definedName>
    <definedName name="Z_27C285FF_928C_40E6_BAC2_B94EF4FC120B_.wvu.FilterData" localSheetId="0" hidden="1">'Лист 1'!#REF!</definedName>
    <definedName name="Z_2ECFB675_97A8_4409_BBD2_A6E51F2A8081_.wvu.Cols" localSheetId="0" hidden="1">'Лист 1'!#REF!</definedName>
    <definedName name="Z_2ECFB675_97A8_4409_BBD2_A6E51F2A8081_.wvu.FilterData" localSheetId="0" hidden="1">'Лист 1'!#REF!</definedName>
    <definedName name="Z_2ECFB675_97A8_4409_BBD2_A6E51F2A8081_.wvu.PrintArea" localSheetId="0" hidden="1">'Лист 1'!#REF!</definedName>
    <definedName name="Z_2ECFB675_97A8_4409_BBD2_A6E51F2A8081_.wvu.Rows" localSheetId="0" hidden="1">'Лист 1'!#REF!</definedName>
    <definedName name="Z_413441C5_846C_40AE_893A_F9A74670699D_.wvu.FilterData" localSheetId="0" hidden="1">'Лист 1'!#REF!</definedName>
    <definedName name="Z_484E40CD_D510_4150_B107_0F6F31365A67_.wvu.FilterData" localSheetId="0" hidden="1">'Лист 1'!#REF!</definedName>
    <definedName name="Z_4BA12026_50DA_425D_B35A_228BB58AC123_.wvu.FilterData" localSheetId="0" hidden="1">'Лист 1'!#REF!</definedName>
    <definedName name="Z_4D4AE406_5C49_4A50_A708_A7A454BF570C_.wvu.FilterData" localSheetId="0" hidden="1">'Лист 1'!#REF!</definedName>
    <definedName name="Z_4F2B2936_3C01_4DCE_8F7C_1535C63F8F6A_.wvu.FilterData" localSheetId="0" hidden="1">'Лист 1'!#REF!</definedName>
    <definedName name="Z_529AE843_77D1_4838_BB73_DF0BB83E018B_.wvu.FilterData" localSheetId="0" hidden="1">'Лист 1'!#REF!</definedName>
    <definedName name="Z_5FDB1C8B_3747_400D_9C6F_B0AEECD6EF48_.wvu.Cols" localSheetId="0" hidden="1">'Лист 1'!#REF!</definedName>
    <definedName name="Z_5FDB1C8B_3747_400D_9C6F_B0AEECD6EF48_.wvu.FilterData" localSheetId="0" hidden="1">'Лист 1'!#REF!</definedName>
    <definedName name="Z_5FDB1C8B_3747_400D_9C6F_B0AEECD6EF48_.wvu.PrintArea" localSheetId="0" hidden="1">'Лист 1'!#REF!</definedName>
    <definedName name="Z_5FDB1C8B_3747_400D_9C6F_B0AEECD6EF48_.wvu.Rows" localSheetId="0" hidden="1">'Лист 1'!#REF!</definedName>
    <definedName name="Z_6521DE22_E9D5_4BE0_B9DD_C5F2725D36D8_.wvu.FilterData" localSheetId="0" hidden="1">'Лист 1'!#REF!</definedName>
    <definedName name="Z_65DD2BF3_E39A_41C7_B0BB_74FE4578F387_.wvu.FilterData" localSheetId="0" hidden="1">'Лист 1'!#REF!</definedName>
    <definedName name="Z_6987CF1B_7F45_4F05_98F6_7FA45217033D_.wvu.FilterData" localSheetId="0" hidden="1">'Лист 1'!#REF!</definedName>
    <definedName name="Z_6FE3EC4B_4DA0_4DB7_890C_EDBDE596F19C_.wvu.FilterData" localSheetId="0" hidden="1">'Лист 1'!#REF!</definedName>
    <definedName name="Z_7916689B_6073_4114_9B91_AE5FF3E3296C_.wvu.FilterData" localSheetId="0" hidden="1">'Лист 1'!#REF!</definedName>
    <definedName name="Z_84B4DA17_7A4C_42F3_A12A_23ED3FD57F23_.wvu.FilterData" localSheetId="0" hidden="1">'Лист 1'!#REF!</definedName>
    <definedName name="Z_93937FD4_F2A1_4B74_B353_4D012256D017_.wvu.Cols" localSheetId="0" hidden="1">'Лист 1'!#REF!</definedName>
    <definedName name="Z_93937FD4_F2A1_4B74_B353_4D012256D017_.wvu.FilterData" localSheetId="0" hidden="1">'Лист 1'!#REF!</definedName>
    <definedName name="Z_93937FD4_F2A1_4B74_B353_4D012256D017_.wvu.PrintArea" localSheetId="0" hidden="1">'Лист 1'!#REF!</definedName>
    <definedName name="Z_93937FD4_F2A1_4B74_B353_4D012256D017_.wvu.Rows" localSheetId="0" hidden="1">'Лист 1'!#REF!</definedName>
    <definedName name="Z_967E4F7F_9273_4EE9_BEB3_DBE5B89B556D_.wvu.Cols" localSheetId="0" hidden="1">'Лист 1'!#REF!</definedName>
    <definedName name="Z_967E4F7F_9273_4EE9_BEB3_DBE5B89B556D_.wvu.PrintArea" localSheetId="0" hidden="1">'Лист 1'!#REF!</definedName>
    <definedName name="Z_967E4F7F_9273_4EE9_BEB3_DBE5B89B556D_.wvu.Rows" localSheetId="0" hidden="1">'Лист 1'!#REF!</definedName>
    <definedName name="Z_987DE9E3_0966_48AF_B735_E072CC070DC8_.wvu.FilterData" localSheetId="0" hidden="1">'Лист 1'!#REF!</definedName>
    <definedName name="Z_9C2276A7_4B49_4ADF_9C82_DA9AD6E9BAA5_.wvu.FilterData" localSheetId="0" hidden="1">'Лист 1'!#REF!</definedName>
    <definedName name="Z_9C65B341_0B28_4385_B2B0_02C9AE5BF90F_.wvu.Cols" localSheetId="0" hidden="1">'Лист 1'!#REF!</definedName>
    <definedName name="Z_9C65B341_0B28_4385_B2B0_02C9AE5BF90F_.wvu.FilterData" localSheetId="0" hidden="1">'Лист 1'!#REF!</definedName>
    <definedName name="Z_9C65B341_0B28_4385_B2B0_02C9AE5BF90F_.wvu.PrintArea" localSheetId="0" hidden="1">'Лист 1'!#REF!</definedName>
    <definedName name="Z_9C65B341_0B28_4385_B2B0_02C9AE5BF90F_.wvu.Rows" localSheetId="0" hidden="1">'Лист 1'!#REF!</definedName>
    <definedName name="Z_B36CAD2C_CF5F_4179_B372_B6567865FBAB_.wvu.FilterData" localSheetId="0" hidden="1">'Лист 1'!#REF!</definedName>
    <definedName name="Z_B41ACA07_0249_46F8_A62A_8E01A74ED3C9_.wvu.FilterData" localSheetId="0" hidden="1">'Лист 1'!#REF!</definedName>
    <definedName name="Z_BFBB48E4_3E1F_4385_A8C8_BEAD8AEDB6B8_.wvu.FilterData" localSheetId="0" hidden="1">'Лист 1'!#REF!</definedName>
    <definedName name="Z_C027CEFA_E07D_4527_8E5D_6FB41D60FFD8_.wvu.Cols" localSheetId="0" hidden="1">'Лист 1'!#REF!</definedName>
    <definedName name="Z_C027CEFA_E07D_4527_8E5D_6FB41D60FFD8_.wvu.PrintArea" localSheetId="0" hidden="1">'Лист 1'!#REF!</definedName>
    <definedName name="Z_C027CEFA_E07D_4527_8E5D_6FB41D60FFD8_.wvu.Rows" localSheetId="0" hidden="1">'Лист 1'!#REF!</definedName>
    <definedName name="Z_C218B332_E0CF_496E_8491_21F5ABF7D48F_.wvu.FilterData" localSheetId="0" hidden="1">'Лист 1'!#REF!</definedName>
    <definedName name="Z_C4893A53_1CF7_4735_B3BD_26141CF1D3FA_.wvu.FilterData" localSheetId="0" hidden="1">'Лист 1'!#REF!</definedName>
    <definedName name="Z_C4F48492_8E7B_4E2E_9FB0_B06A25770B4B_.wvu.FilterData" localSheetId="0" hidden="1">'Лист 1'!#REF!</definedName>
    <definedName name="Z_C571FBDD_8C89_4392_ABDE_5A979BD01676_.wvu.FilterData" localSheetId="0" hidden="1">'Лист 1'!#REF!</definedName>
    <definedName name="Z_C88729D0_C92C_4A6B_8C70_7EE089A05CE6_.wvu.Cols" localSheetId="0" hidden="1">'Лист 1'!#REF!</definedName>
    <definedName name="Z_C88729D0_C92C_4A6B_8C70_7EE089A05CE6_.wvu.FilterData" localSheetId="0" hidden="1">'Лист 1'!#REF!</definedName>
    <definedName name="Z_C88729D0_C92C_4A6B_8C70_7EE089A05CE6_.wvu.PrintArea" localSheetId="0" hidden="1">'Лист 1'!#REF!</definedName>
    <definedName name="Z_CA8311FC_AC86_486F_A4E1_79400F536722_.wvu.Cols" localSheetId="0" hidden="1">'Лист 1'!#REF!,'Лист 1'!#REF!</definedName>
    <definedName name="Z_CA8311FC_AC86_486F_A4E1_79400F536722_.wvu.PrintArea" localSheetId="0" hidden="1">'Лист 1'!#REF!</definedName>
    <definedName name="Z_CA8311FC_AC86_486F_A4E1_79400F536722_.wvu.Rows" localSheetId="0" hidden="1">'Лист 1'!#REF!</definedName>
    <definedName name="Z_CB2832C0_B81F_4BF0_BF10_A6EF125B2539_.wvu.FilterData" localSheetId="0" hidden="1">'Лист 1'!#REF!</definedName>
    <definedName name="Z_CD21E067_4BCE_4EE0_A92F_73D84E189D8B_.wvu.FilterData" localSheetId="0" hidden="1">'Лист 1'!#REF!</definedName>
    <definedName name="Z_CF147BE8_F8C2_41BA_9BEF_E5C87FA5C322_.wvu.FilterData" localSheetId="0" hidden="1">'Лист 1'!#REF!</definedName>
    <definedName name="Z_D2C9F430_9C23_4A42_9E05_70D44856DF7E_.wvu.FilterData" localSheetId="0" hidden="1">'Лист 1'!#REF!</definedName>
    <definedName name="Z_D5F3E0D8_1EA7_42AF_8B97_748D61E7E034_.wvu.FilterData" localSheetId="0" hidden="1">'Лист 1'!#REF!</definedName>
    <definedName name="Z_D6557DB3_F443_4951_A05E_2D6C04D86787_.wvu.FilterData" localSheetId="0" hidden="1">'Лист 1'!#REF!</definedName>
    <definedName name="Z_D999B18F_B6CA_4B7A_8323_29207A4DCC5B_.wvu.FilterData" localSheetId="0" hidden="1">'Лист 1'!#REF!</definedName>
    <definedName name="Z_DA4A0711_3472_4ABC_BCB9_D9CD934B5A9C_.wvu.FilterData" localSheetId="0" hidden="1">'Лист 1'!#REF!</definedName>
    <definedName name="Z_DF0CFF71_DE90_47A7_A03D_3F0E404DB9FC_.wvu.FilterData" localSheetId="0" hidden="1">'Лист 1'!#REF!</definedName>
    <definedName name="Z_DFACEF48_D74E_4331_9969_FEB6A7407B7E_.wvu.Cols" localSheetId="0" hidden="1">'Лист 1'!#REF!,'Лист 1'!#REF!</definedName>
    <definedName name="Z_DFACEF48_D74E_4331_9969_FEB6A7407B7E_.wvu.PrintArea" localSheetId="0" hidden="1">'Лист 1'!#REF!</definedName>
    <definedName name="Z_DFACEF48_D74E_4331_9969_FEB6A7407B7E_.wvu.Rows" localSheetId="0" hidden="1">'Лист 1'!#REF!,'Лист 1'!#REF!,'Лист 1'!#REF!</definedName>
    <definedName name="Z_E0DC7D39_39B5_431E_AAE8_F2B0655B8C9D_.wvu.FilterData" localSheetId="0" hidden="1">'Лист 1'!#REF!</definedName>
    <definedName name="Z_E49CCA26_CBF6_4F13_80D3_1C791AA9134F_.wvu.FilterData" localSheetId="0" hidden="1">'Лист 1'!#REF!</definedName>
    <definedName name="Z_E81AD118_3DD1_40B6_99E4_095FC860E18C_.wvu.FilterData" localSheetId="0" hidden="1">'Лист 1'!#REF!</definedName>
    <definedName name="Z_F217B2C7_DB67_42ED_84A4_C8909ECD88B9_.wvu.FilterData" localSheetId="0" hidden="1">'Лист 1'!#REF!</definedName>
    <definedName name="Z_F73C066D_128F_4A99_A06C_C0290555F508_.wvu.FilterData" localSheetId="0" hidden="1">'Лист 1'!#REF!</definedName>
    <definedName name="Z_F9AF8F0D_1AB2_49CA_BDB0_2BF9C735A758_.wvu.Cols" localSheetId="0" hidden="1">'Лист 1'!#REF!</definedName>
    <definedName name="Z_F9AF8F0D_1AB2_49CA_BDB0_2BF9C735A758_.wvu.FilterData" localSheetId="0" hidden="1">'Лист 1'!#REF!</definedName>
    <definedName name="Z_F9AF8F0D_1AB2_49CA_BDB0_2BF9C735A758_.wvu.PrintArea" localSheetId="0" hidden="1">'Лист 1'!#REF!</definedName>
    <definedName name="Z_F9AF8F0D_1AB2_49CA_BDB0_2BF9C735A758_.wvu.Rows" localSheetId="0" hidden="1">'Лист 1'!#REF!</definedName>
    <definedName name="_xlnm.Print_Area" localSheetId="0">'Лист 1'!#REF!</definedName>
  </definedNames>
  <calcPr calcId="162913"/>
  <customWorkbookViews>
    <customWorkbookView name="S R. T - Личное представление" guid="{1C6BC8D8-6FDA-4DDE-9191-8AA2C7841E43}" mergeInterval="0" personalView="1" maximized="1" xWindow="-8" yWindow="-8" windowWidth="1936" windowHeight="1056" tabRatio="599" activeSheetId="1"/>
    <customWorkbookView name="T P. C - Личное представление" guid="{0ECDB2D2-581F-4219-AA22-A38DF93856E5}" mergeInterval="0" personalView="1" maximized="1" xWindow="-8" yWindow="-8" windowWidth="1936" windowHeight="1056" tabRatio="599" activeSheetId="1"/>
    <customWorkbookView name="Z M. M - Личное представление" guid="{DFACEF48-D74E-4331-9969-FEB6A7407B7E}" mergeInterval="0" personalView="1" maximized="1" xWindow="-8" yWindow="-8" windowWidth="1936" windowHeight="1056" tabRatio="599" activeSheetId="1"/>
    <customWorkbookView name="I A. G - Личное представление" guid="{06C6920B-9DEA-48DA-A75D-F25A0BDAD564}" mergeInterval="0" personalView="1" xWindow="824" windowWidth="1084" windowHeight="1040" tabRatio="599" activeSheetId="1"/>
    <customWorkbookView name="A A. K - Личное представление" guid="{2ECFB675-97A8-4409-BBD2-A6E51F2A8081}" mergeInterval="0" personalView="1" xWindow="-33" yWindow="4" windowWidth="941" windowHeight="1030" tabRatio="599" activeSheetId="1"/>
    <customWorkbookView name="M A. K - Личное представление" guid="{5FDB1C8B-3747-400D-9C6F-B0AEECD6EF48}" mergeInterval="0" personalView="1" maximized="1" xWindow="-8" yWindow="-8" windowWidth="1936" windowHeight="1056" tabRatio="599" activeSheetId="1"/>
    <customWorkbookView name="000503 - Личное представление" guid="{03193E69-C6FA-4572-9D22-DD2116E729EB}" mergeInterval="0" personalView="1" maximized="1" xWindow="1" yWindow="1" windowWidth="1920" windowHeight="850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  <customWorkbookView name="O N. A - Личное представление" guid="{9C65B341-0B28-4385-B2B0-02C9AE5BF90F}" mergeInterval="0" personalView="1" maximized="1" xWindow="-8" yWindow="-8" windowWidth="1936" windowHeight="1056" tabRatio="599" activeSheetId="1"/>
    <customWorkbookView name="M A. M - Личное представление" guid="{93937FD4-F2A1-4B74-B353-4D012256D017}" mergeInterval="0" personalView="1" xWindow="87" yWindow="82" windowWidth="848" windowHeight="870" activeSheetId="1"/>
    <customWorkbookView name="A A. A - Личное представление" guid="{F9AF8F0D-1AB2-49CA-BDB0-2BF9C735A758}" mergeInterval="0" personalView="1" maximized="1" xWindow="-8" yWindow="-8" windowWidth="1936" windowHeight="1056" tabRatio="599" activeSheetId="1"/>
    <customWorkbookView name="M M. S - Личное представление" guid="{CA8311FC-AC86-486F-A4E1-79400F536722}" mergeInterval="0" personalView="1" windowWidth="960" windowHeight="1040" tabRatio="599" activeSheetId="1"/>
    <customWorkbookView name="I O. A - Личное представление" guid="{C027CEFA-E07D-4527-8E5D-6FB41D60FFD8}" mergeInterval="0" personalView="1" xWindow="19" yWindow="16" windowWidth="1864" windowHeight="687" tabRatio="599" activeSheetId="1"/>
    <customWorkbookView name="T V. P - Личное представление" guid="{967E4F7F-9273-4EE9-BEB3-DBE5B89B556D}" mergeInterval="0" personalView="1" maximized="1" xWindow="-8" yWindow="-8" windowWidth="1936" windowHeight="1056" tabRatio="599" activeSheetId="1"/>
  </customWorkbookViews>
</workbook>
</file>

<file path=xl/calcChain.xml><?xml version="1.0" encoding="utf-8"?>
<calcChain xmlns="http://schemas.openxmlformats.org/spreadsheetml/2006/main">
  <c r="E12" i="1" l="1"/>
  <c r="D12" i="1"/>
  <c r="E11" i="1"/>
  <c r="D11" i="1"/>
  <c r="E10" i="1"/>
  <c r="D10" i="1"/>
  <c r="E21" i="1"/>
  <c r="D21" i="1"/>
  <c r="E18" i="1"/>
  <c r="D18" i="1"/>
  <c r="E19" i="1"/>
  <c r="D19" i="1"/>
  <c r="E20" i="1"/>
  <c r="D20" i="1"/>
  <c r="E17" i="1"/>
  <c r="D17" i="1"/>
  <c r="E9" i="1"/>
  <c r="D9" i="1"/>
</calcChain>
</file>

<file path=xl/sharedStrings.xml><?xml version="1.0" encoding="utf-8"?>
<sst xmlns="http://schemas.openxmlformats.org/spreadsheetml/2006/main" count="59" uniqueCount="59">
  <si>
    <t>Виды медицинской помощи</t>
  </si>
  <si>
    <t>Всего</t>
  </si>
  <si>
    <t>Объём</t>
  </si>
  <si>
    <t>Сумма  (руб.)</t>
  </si>
  <si>
    <t xml:space="preserve">     6.1. Случаи госпитализации (сл/госп)</t>
  </si>
  <si>
    <t xml:space="preserve">     6.2. Медицинские услуги (услуга)</t>
  </si>
  <si>
    <t xml:space="preserve">     12.2. Медицинские услуги (услуга)</t>
  </si>
  <si>
    <t>Утверждено на 2024 год</t>
  </si>
  <si>
    <t xml:space="preserve">Свод объемов предоставления и финансового обеспечения медицинской помощи 
по видам и условиям ее оказания на 2024 год </t>
  </si>
  <si>
    <t>8. Гепатит С (дн. стационар) (сл/леч)</t>
  </si>
  <si>
    <t>9. Онкология (дн. стационар) (сл/леч)</t>
  </si>
  <si>
    <t>10. Реабилитация (дн.стационар) (сл/леч)</t>
  </si>
  <si>
    <t>1. Стационар (КСГ) (сл/госп)</t>
  </si>
  <si>
    <t>2. Онкология (стационар) (сл/госп)</t>
  </si>
  <si>
    <t>3. Реабилитация (стационар)(сл/госп)</t>
  </si>
  <si>
    <t>4. В М П (сл/госп)</t>
  </si>
  <si>
    <t>5. Онкология ВМП (сл/госп)</t>
  </si>
  <si>
    <t>7. Дневной стационар (КСГ) (сл/леч)</t>
  </si>
  <si>
    <t>11. ЭКО (сл/леч)</t>
  </si>
  <si>
    <t xml:space="preserve">     12.1. Случаи лечения (сл/леч)</t>
  </si>
  <si>
    <t xml:space="preserve">     13.1. Обращения (обращ.)</t>
  </si>
  <si>
    <t xml:space="preserve">     13.2. Медицинские услуги (услуга)</t>
  </si>
  <si>
    <t>14. Диагностические исследования (иссл.)</t>
  </si>
  <si>
    <t>15. Стоматологическая помощь (УЕТ), в том числе:</t>
  </si>
  <si>
    <t xml:space="preserve">   15.1. Посещения (посещ.)</t>
  </si>
  <si>
    <t xml:space="preserve">   15.2 .Посещения (посещ.) (УЕТ)</t>
  </si>
  <si>
    <t xml:space="preserve">   15.3. Обращения (обращ.)</t>
  </si>
  <si>
    <t xml:space="preserve">   15.4. Обращения (обращ.) (УЕТ)</t>
  </si>
  <si>
    <t>16. Неотложные посещения (посещ.)</t>
  </si>
  <si>
    <t>6. Диализ в условиях круглосуточного стационара</t>
  </si>
  <si>
    <t>12. Диализ в условиях дневного стационара</t>
  </si>
  <si>
    <t>13. Диализ в амбулаторных условиях</t>
  </si>
  <si>
    <t xml:space="preserve">   17.1. Посещения (посещ.)</t>
  </si>
  <si>
    <t xml:space="preserve">   17.2. Посещения (посещ.)(УЕТ)</t>
  </si>
  <si>
    <t>17. Неотложные стоматологические посещения (УЕТ), в том числе:</t>
  </si>
  <si>
    <t>18. Посещения (за ед. объема) (посещ.)</t>
  </si>
  <si>
    <t>19. Обращения (за ед. объема)  (обращ.)</t>
  </si>
  <si>
    <t>20. Медицинская реабилитация  в амбулаторных условиях (комп/посещ.)</t>
  </si>
  <si>
    <t xml:space="preserve">     21.1. Онкология</t>
  </si>
  <si>
    <t xml:space="preserve">     21.2. Сахарный диабет</t>
  </si>
  <si>
    <t xml:space="preserve">     21.3. Болезни системы кровообращения</t>
  </si>
  <si>
    <t>22. ФАП, в том числе:</t>
  </si>
  <si>
    <t xml:space="preserve">     22.1. Посещения (посещ.)</t>
  </si>
  <si>
    <t xml:space="preserve">     22.2. Обращения (обращ.)</t>
  </si>
  <si>
    <t>23. Подушевое финансирование, в том числе:</t>
  </si>
  <si>
    <t xml:space="preserve">     23.1. Посещения (подуш.норм.фин.) (посещ.)</t>
  </si>
  <si>
    <t xml:space="preserve">     23.2. Обращения (подуш.норм.фин.) (обращ.)</t>
  </si>
  <si>
    <t>24. Диспансеризация детей-сирот (комп/посещ)</t>
  </si>
  <si>
    <t>25. Диспансеризация взрослых 1-ый этап (комп/посещ)</t>
  </si>
  <si>
    <t>26. Диспансеризация взрослых 2-ой этап (комп/посещ)</t>
  </si>
  <si>
    <t>27. Углубленная диспансеризация 1 этап (комп/ посещ.)</t>
  </si>
  <si>
    <t>28. Углубленная диспансеризация 2 этап (комп/посещ.)</t>
  </si>
  <si>
    <t>29. Профосмотр взрослых (комп/посещ)</t>
  </si>
  <si>
    <t>30. Профосмотр несовершеннолетних 1 эт. (комп/посещ)</t>
  </si>
  <si>
    <t>31. Скорая медицинская помощь (подуш.норм.фин.)</t>
  </si>
  <si>
    <t>32. СМП с тромболизисом (вызов)</t>
  </si>
  <si>
    <t>к протоколу Комиссии по разработке ТП ОМС КБР от 31.01.2024 г. № 1</t>
  </si>
  <si>
    <t>Приложение 28</t>
  </si>
  <si>
    <t>21. Диспансерное наблюдение (комп/посещ),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</si>
</sst>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7" formatCode="#,##0.00_ ;[Red]\-#,##0.00\ "/>
    <numFmt numFmtId="168" formatCode="#,##0_ ;[Red]\-#,##0\ "/>
    <numFmt numFmtId="172" formatCode="#,##0.000000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1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7" fillId="0" borderId="0"/>
    <xf numFmtId="0" fontId="28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28" fillId="19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28" fillId="2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28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28" fillId="2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28" fillId="2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24" borderId="14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30" fillId="25" borderId="15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31" fillId="25" borderId="14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64" fontId="5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34" fillId="0" borderId="17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35" fillId="0" borderId="18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3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6" fillId="0" borderId="19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37" fillId="26" borderId="20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38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9" fillId="27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0" fillId="28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4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7" fillId="29" borderId="21" applyNumberFormat="0" applyFont="0" applyAlignment="0" applyProtection="0"/>
    <xf numFmtId="0" fontId="20" fillId="5" borderId="8" applyNumberFormat="0" applyFont="0" applyAlignment="0" applyProtection="0"/>
    <xf numFmtId="0" fontId="20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20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42" fillId="0" borderId="22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4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5" fontId="27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4" fillId="30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27" fillId="0" borderId="0"/>
    <xf numFmtId="0" fontId="5" fillId="0" borderId="0" applyFont="0" applyFill="0" applyBorder="0" applyAlignment="0" applyProtection="0"/>
  </cellStyleXfs>
  <cellXfs count="31">
    <xf numFmtId="0" fontId="0" fillId="0" borderId="0" xfId="0"/>
    <xf numFmtId="3" fontId="2" fillId="0" borderId="10" xfId="0" applyNumberFormat="1" applyFont="1" applyFill="1" applyBorder="1" applyAlignment="1">
      <alignment wrapText="1"/>
    </xf>
    <xf numFmtId="3" fontId="4" fillId="0" borderId="0" xfId="0" applyNumberFormat="1" applyFont="1" applyFill="1"/>
    <xf numFmtId="3" fontId="2" fillId="0" borderId="10" xfId="0" applyNumberFormat="1" applyFont="1" applyFill="1" applyBorder="1"/>
    <xf numFmtId="3" fontId="2" fillId="0" borderId="10" xfId="0" applyNumberFormat="1" applyFont="1" applyFill="1" applyBorder="1" applyAlignment="1"/>
    <xf numFmtId="3" fontId="2" fillId="0" borderId="0" xfId="0" applyNumberFormat="1" applyFont="1" applyFill="1"/>
    <xf numFmtId="3" fontId="2" fillId="0" borderId="0" xfId="0" applyNumberFormat="1" applyFont="1" applyFill="1" applyBorder="1" applyAlignment="1">
      <alignment horizontal="left"/>
    </xf>
    <xf numFmtId="3" fontId="2" fillId="0" borderId="1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/>
    <xf numFmtId="167" fontId="2" fillId="0" borderId="10" xfId="416" applyNumberFormat="1" applyFont="1" applyFill="1" applyBorder="1" applyAlignment="1">
      <alignment horizontal="right"/>
    </xf>
    <xf numFmtId="167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/>
    <xf numFmtId="167" fontId="3" fillId="0" borderId="10" xfId="0" applyNumberFormat="1" applyFont="1" applyFill="1" applyBorder="1" applyAlignment="1">
      <alignment horizontal="center" vertical="center" wrapText="1"/>
    </xf>
    <xf numFmtId="3" fontId="2" fillId="0" borderId="13" xfId="0" applyNumberFormat="1" applyFont="1" applyFill="1" applyBorder="1"/>
    <xf numFmtId="168" fontId="3" fillId="0" borderId="10" xfId="0" applyNumberFormat="1" applyFont="1" applyFill="1" applyBorder="1" applyAlignment="1">
      <alignment horizontal="center" vertical="center" wrapText="1"/>
    </xf>
    <xf numFmtId="168" fontId="2" fillId="0" borderId="10" xfId="416" applyNumberFormat="1" applyFont="1" applyFill="1" applyBorder="1" applyAlignment="1">
      <alignment horizontal="right"/>
    </xf>
    <xf numFmtId="168" fontId="4" fillId="0" borderId="0" xfId="0" applyNumberFormat="1" applyFont="1" applyFill="1"/>
    <xf numFmtId="3" fontId="2" fillId="0" borderId="10" xfId="0" applyNumberFormat="1" applyFont="1" applyFill="1" applyBorder="1" applyAlignment="1">
      <alignment horizontal="center"/>
    </xf>
    <xf numFmtId="168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8" fontId="4" fillId="0" borderId="10" xfId="416" applyNumberFormat="1" applyFont="1" applyFill="1" applyBorder="1" applyAlignment="1">
      <alignment wrapText="1"/>
    </xf>
    <xf numFmtId="167" fontId="2" fillId="0" borderId="10" xfId="416" applyNumberFormat="1" applyFont="1" applyFill="1" applyBorder="1" applyAlignment="1">
      <alignment wrapText="1"/>
    </xf>
    <xf numFmtId="167" fontId="4" fillId="0" borderId="0" xfId="0" applyNumberFormat="1" applyFont="1" applyFill="1" applyBorder="1" applyAlignment="1">
      <alignment wrapText="1"/>
    </xf>
    <xf numFmtId="167" fontId="4" fillId="0" borderId="0" xfId="0" applyNumberFormat="1" applyFont="1" applyFill="1" applyBorder="1" applyAlignment="1">
      <alignment horizontal="right"/>
    </xf>
    <xf numFmtId="4" fontId="4" fillId="0" borderId="0" xfId="0" applyNumberFormat="1" applyFont="1" applyFill="1"/>
    <xf numFmtId="167" fontId="2" fillId="0" borderId="0" xfId="0" applyNumberFormat="1" applyFont="1" applyFill="1" applyBorder="1" applyAlignment="1">
      <alignment horizontal="center" wrapText="1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167" fontId="3" fillId="0" borderId="10" xfId="0" applyNumberFormat="1" applyFont="1" applyFill="1" applyBorder="1" applyAlignment="1">
      <alignment horizontal="center" wrapText="1"/>
    </xf>
    <xf numFmtId="166" fontId="4" fillId="0" borderId="0" xfId="0" applyNumberFormat="1" applyFont="1" applyFill="1"/>
    <xf numFmtId="172" fontId="4" fillId="0" borderId="0" xfId="0" applyNumberFormat="1" applyFont="1" applyFill="1"/>
  </cellXfs>
  <cellStyles count="431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2" xfId="338"/>
    <cellStyle name="Обычный 2 2 2" xfId="339"/>
    <cellStyle name="Обычный 2 2 3" xfId="340"/>
    <cellStyle name="Обычный 2 3" xfId="341"/>
    <cellStyle name="Обычный 2 4" xfId="342"/>
    <cellStyle name="Обычный 2 5" xfId="343"/>
    <cellStyle name="Обычный 3" xfId="344"/>
    <cellStyle name="Обычный 4" xfId="345"/>
    <cellStyle name="Обычный 4 2" xfId="346"/>
    <cellStyle name="Обычный 4 3" xfId="347"/>
    <cellStyle name="Обычный 4 4" xfId="348"/>
    <cellStyle name="Обычный 5" xfId="429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2" xfId="377"/>
    <cellStyle name="Примечание 2 2 2" xfId="378"/>
    <cellStyle name="Примечание 2 2 3" xfId="379"/>
    <cellStyle name="Примечание 2 2 4" xfId="380"/>
    <cellStyle name="Примечание 2 3" xfId="381"/>
    <cellStyle name="Примечание 2 3 2" xfId="382"/>
    <cellStyle name="Примечание 2 3 3" xfId="383"/>
    <cellStyle name="Примечание 2 3 4" xfId="384"/>
    <cellStyle name="Примечание 2 4" xfId="385"/>
    <cellStyle name="Примечание 2 5" xfId="386"/>
    <cellStyle name="Примечание 2 6" xfId="387"/>
    <cellStyle name="Примечание 3" xfId="388"/>
    <cellStyle name="Примечание 4" xfId="389"/>
    <cellStyle name="Примечание 5" xfId="390"/>
    <cellStyle name="Примечание 6" xfId="39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Финансовый 2 2" xfId="418"/>
    <cellStyle name="Финансовый 3 2" xfId="430"/>
    <cellStyle name="Хороший" xfId="419" builtinId="26" customBuiltin="1"/>
    <cellStyle name="Хороший 2" xfId="420"/>
    <cellStyle name="Хороший 2 2" xfId="421"/>
    <cellStyle name="Хороший 2 3" xfId="422"/>
    <cellStyle name="Хороший 2 4" xfId="423"/>
    <cellStyle name="Хороший 2 5" xfId="424"/>
    <cellStyle name="Хороший 3" xfId="425"/>
    <cellStyle name="Хороший 4" xfId="426"/>
    <cellStyle name="Хороший 5" xfId="427"/>
    <cellStyle name="Хороший 6" xfId="428"/>
  </cellStyles>
  <dxfs count="0"/>
  <tableStyles count="0" defaultTableStyle="TableStyleMedium2" defaultPivotStyle="PivotStyleLight16"/>
  <colors>
    <mruColors>
      <color rgb="FFFA4C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23%20&#1082;%20&#1087;&#1088;&#1086;&#1090;&#1086;&#1082;&#1086;&#1083;&#1091;%20&#1086;&#1090;%2031.01.2024%20&#1075;.%20&#8470;%201%20&#8211;%20&#1056;&#1072;&#1089;&#1087;&#1088;&#1077;&#1076;&#1077;&#1083;&#1077;&#1085;&#1080;&#1077;%20&#1086;&#1073;&#1098;&#1077;&#1084;&#1086;&#1074;%20&#1087;&#1086;%20&#1087;&#1088;&#1086;&#1092;&#1080;&#1083;&#1103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 КС"/>
      <sheetName val="Таблица 2 ДС"/>
    </sheetNames>
    <sheetDataSet>
      <sheetData sheetId="0">
        <row r="18">
          <cell r="BI18">
            <v>168</v>
          </cell>
          <cell r="BJ18">
            <v>20212802.559999999</v>
          </cell>
        </row>
        <row r="29">
          <cell r="BI29">
            <v>5635</v>
          </cell>
          <cell r="BJ29">
            <v>518653561.70999998</v>
          </cell>
        </row>
        <row r="44">
          <cell r="BI44">
            <v>3845</v>
          </cell>
          <cell r="BJ44">
            <v>182120968.19999999</v>
          </cell>
        </row>
        <row r="45">
          <cell r="BI45">
            <v>110106</v>
          </cell>
          <cell r="BJ45">
            <v>4213782577.150001</v>
          </cell>
        </row>
      </sheetData>
      <sheetData sheetId="1">
        <row r="10">
          <cell r="BU10">
            <v>271</v>
          </cell>
          <cell r="BV10">
            <v>29589402.039999999</v>
          </cell>
        </row>
        <row r="17">
          <cell r="BU17">
            <v>66</v>
          </cell>
          <cell r="BV17">
            <v>10554900.48</v>
          </cell>
        </row>
        <row r="28">
          <cell r="BU28">
            <v>7404</v>
          </cell>
          <cell r="BV28">
            <v>571394382.89999998</v>
          </cell>
        </row>
        <row r="44">
          <cell r="BU44">
            <v>1874</v>
          </cell>
          <cell r="BV44">
            <v>48032368.060000002</v>
          </cell>
        </row>
        <row r="45">
          <cell r="BU45">
            <v>47650</v>
          </cell>
          <cell r="BV45">
            <v>1218876277.3300002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zoomScale="70" zoomScaleNormal="70" zoomScaleSheetLayoutView="90" workbookViewId="0">
      <selection activeCell="G18" sqref="G18"/>
    </sheetView>
  </sheetViews>
  <sheetFormatPr defaultColWidth="9.140625" defaultRowHeight="15.75" x14ac:dyDescent="0.25"/>
  <cols>
    <col min="1" max="1" width="70" style="5" customWidth="1"/>
    <col min="2" max="2" width="23.28515625" style="16" customWidth="1"/>
    <col min="3" max="3" width="30.140625" style="11" customWidth="1"/>
    <col min="4" max="4" width="9.140625" style="2"/>
    <col min="5" max="5" width="13" style="24" bestFit="1" customWidth="1"/>
    <col min="6" max="16384" width="9.140625" style="2"/>
  </cols>
  <sheetData>
    <row r="1" spans="1:7" x14ac:dyDescent="0.25">
      <c r="C1" s="10" t="s">
        <v>57</v>
      </c>
    </row>
    <row r="2" spans="1:7" ht="15.75" customHeight="1" x14ac:dyDescent="0.25">
      <c r="C2" s="23" t="s">
        <v>56</v>
      </c>
    </row>
    <row r="3" spans="1:7" ht="15.75" customHeight="1" x14ac:dyDescent="0.25">
      <c r="B3" s="22"/>
      <c r="C3" s="22"/>
    </row>
    <row r="4" spans="1:7" x14ac:dyDescent="0.25">
      <c r="A4" s="6"/>
      <c r="B4" s="18"/>
      <c r="C4" s="19"/>
    </row>
    <row r="5" spans="1:7" ht="33.75" customHeight="1" x14ac:dyDescent="0.25">
      <c r="A5" s="25" t="s">
        <v>8</v>
      </c>
      <c r="B5" s="25"/>
      <c r="C5" s="25"/>
    </row>
    <row r="6" spans="1:7" x14ac:dyDescent="0.25">
      <c r="A6" s="6"/>
      <c r="B6" s="18"/>
      <c r="C6" s="19"/>
    </row>
    <row r="7" spans="1:7" ht="15" customHeight="1" x14ac:dyDescent="0.25">
      <c r="A7" s="26" t="s">
        <v>0</v>
      </c>
      <c r="B7" s="28" t="s">
        <v>7</v>
      </c>
      <c r="C7" s="28"/>
    </row>
    <row r="8" spans="1:7" ht="15" customHeight="1" x14ac:dyDescent="0.25">
      <c r="A8" s="27"/>
      <c r="B8" s="14" t="s">
        <v>2</v>
      </c>
      <c r="C8" s="12" t="s">
        <v>3</v>
      </c>
    </row>
    <row r="9" spans="1:7" x14ac:dyDescent="0.25">
      <c r="A9" s="13" t="s">
        <v>12</v>
      </c>
      <c r="B9" s="15">
        <v>100458</v>
      </c>
      <c r="C9" s="9">
        <v>3492795244.6799998</v>
      </c>
      <c r="D9" s="30">
        <f>B9+B10+B11-'[1]Таблица 1 КС'!BI45</f>
        <v>0</v>
      </c>
      <c r="E9" s="30">
        <f>C9+C10+C11-'[1]Таблица 1 КС'!BJ45</f>
        <v>0</v>
      </c>
      <c r="G9" s="24"/>
    </row>
    <row r="10" spans="1:7" x14ac:dyDescent="0.25">
      <c r="A10" s="3" t="s">
        <v>13</v>
      </c>
      <c r="B10" s="15">
        <v>5803</v>
      </c>
      <c r="C10" s="9">
        <v>538866364.26999998</v>
      </c>
      <c r="D10" s="29">
        <f>B10-'[1]Таблица 1 КС'!BI29-'[1]Таблица 1 КС'!BI18</f>
        <v>0</v>
      </c>
      <c r="E10" s="29">
        <f>C10-'[1]Таблица 1 КС'!BJ29-'[1]Таблица 1 КС'!BJ18</f>
        <v>0</v>
      </c>
    </row>
    <row r="11" spans="1:7" x14ac:dyDescent="0.25">
      <c r="A11" s="3" t="s">
        <v>14</v>
      </c>
      <c r="B11" s="15">
        <v>3845</v>
      </c>
      <c r="C11" s="9">
        <v>182120968.19999999</v>
      </c>
      <c r="D11" s="30">
        <f>B11-'[1]Таблица 1 КС'!BI44</f>
        <v>0</v>
      </c>
      <c r="E11" s="30">
        <f>C11-'[1]Таблица 1 КС'!BJ44</f>
        <v>0</v>
      </c>
    </row>
    <row r="12" spans="1:7" x14ac:dyDescent="0.25">
      <c r="A12" s="3" t="s">
        <v>15</v>
      </c>
      <c r="B12" s="15">
        <v>3637</v>
      </c>
      <c r="C12" s="9">
        <v>726224073.39999998</v>
      </c>
      <c r="D12" s="29">
        <f>B9-('[1]Таблица 1 КС'!BI45-'[1]Таблица 1 КС'!BI44-'[1]Таблица 1 КС'!BI29-'[1]Таблица 1 КС'!BI18)</f>
        <v>0</v>
      </c>
      <c r="E12" s="29">
        <f>C9-('[1]Таблица 1 КС'!BJ45-'[1]Таблица 1 КС'!BJ44-'[1]Таблица 1 КС'!BJ29-'[1]Таблица 1 КС'!BJ18)</f>
        <v>0</v>
      </c>
    </row>
    <row r="13" spans="1:7" x14ac:dyDescent="0.25">
      <c r="A13" s="3" t="s">
        <v>16</v>
      </c>
      <c r="B13" s="15">
        <v>65</v>
      </c>
      <c r="C13" s="9">
        <v>19295374.5</v>
      </c>
    </row>
    <row r="14" spans="1:7" x14ac:dyDescent="0.25">
      <c r="A14" s="3" t="s">
        <v>29</v>
      </c>
      <c r="B14" s="15">
        <v>0</v>
      </c>
      <c r="C14" s="9">
        <v>3070427.9</v>
      </c>
    </row>
    <row r="15" spans="1:7" x14ac:dyDescent="0.25">
      <c r="A15" s="3" t="s">
        <v>4</v>
      </c>
      <c r="B15" s="15">
        <v>111</v>
      </c>
      <c r="C15" s="9">
        <v>0</v>
      </c>
    </row>
    <row r="16" spans="1:7" x14ac:dyDescent="0.25">
      <c r="A16" s="3" t="s">
        <v>5</v>
      </c>
      <c r="B16" s="15">
        <v>673</v>
      </c>
      <c r="C16" s="9">
        <v>0</v>
      </c>
    </row>
    <row r="17" spans="1:8" x14ac:dyDescent="0.25">
      <c r="A17" s="3" t="s">
        <v>17</v>
      </c>
      <c r="B17" s="15">
        <v>37840</v>
      </c>
      <c r="C17" s="9">
        <v>531299669.74999988</v>
      </c>
      <c r="D17" s="30">
        <f>B17+B18+B19+B20+B21-'[1]Таблица 2 ДС'!BU45</f>
        <v>0</v>
      </c>
      <c r="E17" s="30">
        <f>C17+C18+C19+C20+C21-'[1]Таблица 2 ДС'!BV45</f>
        <v>0</v>
      </c>
      <c r="G17" s="24"/>
    </row>
    <row r="18" spans="1:8" x14ac:dyDescent="0.25">
      <c r="A18" s="3" t="s">
        <v>9</v>
      </c>
      <c r="B18" s="15">
        <v>195</v>
      </c>
      <c r="C18" s="9">
        <v>28005554.100000001</v>
      </c>
      <c r="D18" s="30">
        <f>B17+B18-('[1]Таблица 2 ДС'!BU45-'[1]Таблица 2 ДС'!BU44-'[1]Таблица 2 ДС'!BU28-'[1]Таблица 2 ДС'!BU17-'[1]Таблица 2 ДС'!BU10)</f>
        <v>0</v>
      </c>
      <c r="E18" s="30">
        <f>C17+C18-('[1]Таблица 2 ДС'!BV45-'[1]Таблица 2 ДС'!BV44-'[1]Таблица 2 ДС'!BV28-'[1]Таблица 2 ДС'!BV17-'[1]Таблица 2 ДС'!BV10)</f>
        <v>0</v>
      </c>
    </row>
    <row r="19" spans="1:8" x14ac:dyDescent="0.25">
      <c r="A19" s="3" t="s">
        <v>10</v>
      </c>
      <c r="B19" s="15">
        <v>7470</v>
      </c>
      <c r="C19" s="9">
        <v>581949283.38</v>
      </c>
      <c r="D19" s="30">
        <f>B19-'[1]Таблица 2 ДС'!BU28-'[1]Таблица 2 ДС'!BU17</f>
        <v>0</v>
      </c>
      <c r="E19" s="30">
        <f>C19-'[1]Таблица 2 ДС'!BV28-'[1]Таблица 2 ДС'!BV17</f>
        <v>1.862645149230957E-8</v>
      </c>
    </row>
    <row r="20" spans="1:8" x14ac:dyDescent="0.25">
      <c r="A20" s="3" t="s">
        <v>11</v>
      </c>
      <c r="B20" s="15">
        <v>1874</v>
      </c>
      <c r="C20" s="9">
        <v>48032368.060000002</v>
      </c>
      <c r="D20" s="30">
        <f>B20-'[1]Таблица 2 ДС'!BU44</f>
        <v>0</v>
      </c>
      <c r="E20" s="30">
        <f>C20-'[1]Таблица 2 ДС'!BV44</f>
        <v>0</v>
      </c>
    </row>
    <row r="21" spans="1:8" x14ac:dyDescent="0.25">
      <c r="A21" s="3" t="s">
        <v>18</v>
      </c>
      <c r="B21" s="15">
        <v>271</v>
      </c>
      <c r="C21" s="9">
        <v>29589402.039999999</v>
      </c>
      <c r="D21" s="30">
        <f>B21-'[1]Таблица 2 ДС'!BU10</f>
        <v>0</v>
      </c>
      <c r="E21" s="30">
        <f>C21-'[1]Таблица 2 ДС'!BV10</f>
        <v>0</v>
      </c>
    </row>
    <row r="22" spans="1:8" x14ac:dyDescent="0.25">
      <c r="A22" s="3" t="s">
        <v>30</v>
      </c>
      <c r="B22" s="15">
        <v>0</v>
      </c>
      <c r="C22" s="9">
        <v>111246403.3</v>
      </c>
    </row>
    <row r="23" spans="1:8" x14ac:dyDescent="0.25">
      <c r="A23" s="3" t="s">
        <v>19</v>
      </c>
      <c r="B23" s="15">
        <v>1844</v>
      </c>
      <c r="C23" s="9">
        <v>0</v>
      </c>
    </row>
    <row r="24" spans="1:8" x14ac:dyDescent="0.25">
      <c r="A24" s="3" t="s">
        <v>6</v>
      </c>
      <c r="B24" s="15">
        <v>23968</v>
      </c>
      <c r="C24" s="9">
        <v>0</v>
      </c>
    </row>
    <row r="25" spans="1:8" x14ac:dyDescent="0.25">
      <c r="A25" s="3" t="s">
        <v>31</v>
      </c>
      <c r="B25" s="15">
        <v>0</v>
      </c>
      <c r="C25" s="9">
        <v>212362229.89999998</v>
      </c>
    </row>
    <row r="26" spans="1:8" x14ac:dyDescent="0.25">
      <c r="A26" s="3" t="s">
        <v>20</v>
      </c>
      <c r="B26" s="15">
        <v>3699</v>
      </c>
      <c r="C26" s="9">
        <v>0</v>
      </c>
    </row>
    <row r="27" spans="1:8" x14ac:dyDescent="0.25">
      <c r="A27" s="3" t="s">
        <v>21</v>
      </c>
      <c r="B27" s="15">
        <v>46132</v>
      </c>
      <c r="C27" s="9">
        <v>0</v>
      </c>
    </row>
    <row r="28" spans="1:8" x14ac:dyDescent="0.25">
      <c r="A28" s="3" t="s">
        <v>22</v>
      </c>
      <c r="B28" s="15">
        <v>219751</v>
      </c>
      <c r="C28" s="9">
        <v>265191648.94999996</v>
      </c>
      <c r="H28" s="24"/>
    </row>
    <row r="29" spans="1:8" x14ac:dyDescent="0.25">
      <c r="A29" s="3" t="s">
        <v>23</v>
      </c>
      <c r="B29" s="9">
        <v>3043850.7100000004</v>
      </c>
      <c r="C29" s="9">
        <v>426139100</v>
      </c>
    </row>
    <row r="30" spans="1:8" x14ac:dyDescent="0.25">
      <c r="A30" s="8" t="s">
        <v>24</v>
      </c>
      <c r="B30" s="15">
        <v>223813</v>
      </c>
      <c r="C30" s="9">
        <v>0</v>
      </c>
    </row>
    <row r="31" spans="1:8" x14ac:dyDescent="0.25">
      <c r="A31" s="8" t="s">
        <v>25</v>
      </c>
      <c r="B31" s="9">
        <v>940012.71999999986</v>
      </c>
      <c r="C31" s="9">
        <v>131601780.88</v>
      </c>
    </row>
    <row r="32" spans="1:8" x14ac:dyDescent="0.25">
      <c r="A32" s="8" t="s">
        <v>26</v>
      </c>
      <c r="B32" s="15">
        <v>223813</v>
      </c>
      <c r="C32" s="9">
        <v>0</v>
      </c>
    </row>
    <row r="33" spans="1:3" x14ac:dyDescent="0.25">
      <c r="A33" s="8" t="s">
        <v>27</v>
      </c>
      <c r="B33" s="9">
        <v>2103837.9900000002</v>
      </c>
      <c r="C33" s="9">
        <v>294537319.11999995</v>
      </c>
    </row>
    <row r="34" spans="1:3" x14ac:dyDescent="0.25">
      <c r="A34" s="3" t="s">
        <v>28</v>
      </c>
      <c r="B34" s="15">
        <v>381712</v>
      </c>
      <c r="C34" s="9">
        <v>323080310.26999998</v>
      </c>
    </row>
    <row r="35" spans="1:3" x14ac:dyDescent="0.25">
      <c r="A35" s="3" t="s">
        <v>34</v>
      </c>
      <c r="B35" s="9">
        <v>21428.400000000001</v>
      </c>
      <c r="C35" s="9">
        <v>2999976</v>
      </c>
    </row>
    <row r="36" spans="1:3" x14ac:dyDescent="0.25">
      <c r="A36" s="3" t="s">
        <v>32</v>
      </c>
      <c r="B36" s="15">
        <v>5102</v>
      </c>
      <c r="C36" s="9">
        <v>0</v>
      </c>
    </row>
    <row r="37" spans="1:3" x14ac:dyDescent="0.25">
      <c r="A37" s="3" t="s">
        <v>33</v>
      </c>
      <c r="B37" s="9">
        <v>21428.400000000001</v>
      </c>
      <c r="C37" s="9">
        <v>0</v>
      </c>
    </row>
    <row r="38" spans="1:3" x14ac:dyDescent="0.25">
      <c r="A38" s="3" t="s">
        <v>35</v>
      </c>
      <c r="B38" s="15">
        <v>171210</v>
      </c>
      <c r="C38" s="9">
        <v>72603177.61999999</v>
      </c>
    </row>
    <row r="39" spans="1:3" x14ac:dyDescent="0.25">
      <c r="A39" s="3" t="s">
        <v>36</v>
      </c>
      <c r="B39" s="15">
        <v>82450</v>
      </c>
      <c r="C39" s="9">
        <v>95986025.920000017</v>
      </c>
    </row>
    <row r="40" spans="1:3" ht="31.5" x14ac:dyDescent="0.25">
      <c r="A40" s="7" t="s">
        <v>37</v>
      </c>
      <c r="B40" s="15">
        <v>2246</v>
      </c>
      <c r="C40" s="9">
        <v>48938851.610000007</v>
      </c>
    </row>
    <row r="41" spans="1:3" x14ac:dyDescent="0.25">
      <c r="A41" s="4" t="s">
        <v>58</v>
      </c>
      <c r="B41" s="15">
        <v>190123</v>
      </c>
      <c r="C41" s="9">
        <v>427347844.16000009</v>
      </c>
    </row>
    <row r="42" spans="1:3" ht="15" customHeight="1" x14ac:dyDescent="0.25">
      <c r="A42" s="4" t="s">
        <v>38</v>
      </c>
      <c r="B42" s="15">
        <v>32724</v>
      </c>
      <c r="C42" s="9">
        <v>103650097.13999999</v>
      </c>
    </row>
    <row r="43" spans="1:3" x14ac:dyDescent="0.25">
      <c r="A43" s="4" t="s">
        <v>39</v>
      </c>
      <c r="B43" s="15">
        <v>43438</v>
      </c>
      <c r="C43" s="9">
        <v>51947147.299999997</v>
      </c>
    </row>
    <row r="44" spans="1:3" x14ac:dyDescent="0.25">
      <c r="A44" s="4" t="s">
        <v>40</v>
      </c>
      <c r="B44" s="15">
        <v>90952</v>
      </c>
      <c r="C44" s="9">
        <v>241859063.56000003</v>
      </c>
    </row>
    <row r="45" spans="1:3" x14ac:dyDescent="0.25">
      <c r="A45" s="3" t="s">
        <v>41</v>
      </c>
      <c r="B45" s="15">
        <v>0</v>
      </c>
      <c r="C45" s="9">
        <v>24197182.209999997</v>
      </c>
    </row>
    <row r="46" spans="1:3" x14ac:dyDescent="0.25">
      <c r="A46" s="4" t="s">
        <v>42</v>
      </c>
      <c r="B46" s="15">
        <v>25974</v>
      </c>
      <c r="C46" s="9">
        <v>0</v>
      </c>
    </row>
    <row r="47" spans="1:3" x14ac:dyDescent="0.25">
      <c r="A47" s="4" t="s">
        <v>43</v>
      </c>
      <c r="B47" s="15">
        <v>25972</v>
      </c>
      <c r="C47" s="9">
        <v>0</v>
      </c>
    </row>
    <row r="48" spans="1:3" x14ac:dyDescent="0.25">
      <c r="A48" s="4" t="s">
        <v>44</v>
      </c>
      <c r="B48" s="15">
        <v>0</v>
      </c>
      <c r="C48" s="9">
        <v>1731260836.7399998</v>
      </c>
    </row>
    <row r="49" spans="1:3" x14ac:dyDescent="0.25">
      <c r="A49" s="4" t="s">
        <v>45</v>
      </c>
      <c r="B49" s="15">
        <v>834730</v>
      </c>
      <c r="C49" s="9">
        <v>0</v>
      </c>
    </row>
    <row r="50" spans="1:3" x14ac:dyDescent="0.25">
      <c r="A50" s="4" t="s">
        <v>46</v>
      </c>
      <c r="B50" s="15">
        <v>882127</v>
      </c>
      <c r="C50" s="9">
        <v>0</v>
      </c>
    </row>
    <row r="51" spans="1:3" x14ac:dyDescent="0.25">
      <c r="A51" s="3" t="s">
        <v>47</v>
      </c>
      <c r="B51" s="15">
        <v>1435</v>
      </c>
      <c r="C51" s="9">
        <v>9017511.2999999989</v>
      </c>
    </row>
    <row r="52" spans="1:3" x14ac:dyDescent="0.25">
      <c r="A52" s="3" t="s">
        <v>48</v>
      </c>
      <c r="B52" s="15">
        <v>243580</v>
      </c>
      <c r="C52" s="9">
        <v>724474934.97000003</v>
      </c>
    </row>
    <row r="53" spans="1:3" x14ac:dyDescent="0.25">
      <c r="A53" s="3" t="s">
        <v>49</v>
      </c>
      <c r="B53" s="15">
        <v>48716</v>
      </c>
      <c r="C53" s="9">
        <v>89973580.400000006</v>
      </c>
    </row>
    <row r="54" spans="1:3" x14ac:dyDescent="0.25">
      <c r="A54" s="3" t="s">
        <v>50</v>
      </c>
      <c r="B54" s="15">
        <v>36915</v>
      </c>
      <c r="C54" s="9">
        <v>43810950.400000006</v>
      </c>
    </row>
    <row r="55" spans="1:3" x14ac:dyDescent="0.25">
      <c r="A55" s="3" t="s">
        <v>51</v>
      </c>
      <c r="B55" s="15">
        <v>370</v>
      </c>
      <c r="C55" s="9">
        <v>870018.00000000012</v>
      </c>
    </row>
    <row r="56" spans="1:3" ht="19.5" customHeight="1" x14ac:dyDescent="0.25">
      <c r="A56" s="3" t="s">
        <v>52</v>
      </c>
      <c r="B56" s="15">
        <v>41713</v>
      </c>
      <c r="C56" s="9">
        <v>84999754.409999996</v>
      </c>
    </row>
    <row r="57" spans="1:3" x14ac:dyDescent="0.25">
      <c r="A57" s="3" t="s">
        <v>53</v>
      </c>
      <c r="B57" s="15">
        <v>183587</v>
      </c>
      <c r="C57" s="9">
        <v>423755513.39999998</v>
      </c>
    </row>
    <row r="58" spans="1:3" x14ac:dyDescent="0.25">
      <c r="A58" s="1" t="s">
        <v>54</v>
      </c>
      <c r="B58" s="15">
        <v>204769</v>
      </c>
      <c r="C58" s="9">
        <v>744423769.29000008</v>
      </c>
    </row>
    <row r="59" spans="1:3" x14ac:dyDescent="0.25">
      <c r="A59" s="3" t="s">
        <v>55</v>
      </c>
      <c r="B59" s="15">
        <v>188</v>
      </c>
      <c r="C59" s="9">
        <v>11163139.199999999</v>
      </c>
    </row>
    <row r="60" spans="1:3" x14ac:dyDescent="0.25">
      <c r="A60" s="17" t="s">
        <v>1</v>
      </c>
      <c r="B60" s="20"/>
      <c r="C60" s="21">
        <v>12055091488.329998</v>
      </c>
    </row>
  </sheetData>
  <customSheetViews>
    <customSheetView guid="{1C6BC8D8-6FDA-4DDE-9191-8AA2C7841E43}" scale="69" showPageBreaks="1" printArea="1" hiddenRows="1" hiddenColumns="1">
      <pane xSplit="1" ySplit="10" topLeftCell="B11" activePane="bottomRight" state="frozen"/>
      <selection pane="bottomRight" activeCell="E11" sqref="E11"/>
      <rowBreaks count="53" manualBreakCount="53">
        <brk id="57" max="7" man="1"/>
        <brk id="111" max="7" man="1"/>
        <brk id="327" max="16383" man="1"/>
        <brk id="379" max="7" man="1"/>
        <brk id="423" max="7" man="1"/>
        <brk id="477" max="7" man="1"/>
        <brk id="531" max="7" man="1"/>
        <brk id="585" max="7" man="1"/>
        <brk id="639" max="7" man="1"/>
        <brk id="693" max="7" man="1"/>
        <brk id="747" max="7" man="1"/>
        <brk id="801" max="7" man="1"/>
        <brk id="855" max="7" man="1"/>
        <brk id="909" max="7" man="1"/>
        <brk id="963" max="7" man="1"/>
        <brk id="1017" max="7" man="1"/>
        <brk id="1071" max="7" man="1"/>
        <brk id="1125" max="7" man="1"/>
        <brk id="1179" max="7" man="1"/>
        <brk id="1233" max="7" man="1"/>
        <brk id="1287" max="7" man="1"/>
        <brk id="1341" max="7" man="1"/>
        <brk id="1395" max="7" man="1"/>
        <brk id="1449" max="7" man="1"/>
        <brk id="1557" max="7" man="1"/>
        <brk id="1611" max="7" man="1"/>
        <brk id="1665" max="7" man="1"/>
        <brk id="1719" max="7" man="1"/>
        <brk id="1773" max="7" man="1"/>
        <brk id="1827" max="7" man="1"/>
        <brk id="1881" max="7" man="1"/>
        <brk id="2043" max="7" man="1"/>
        <brk id="2097" max="7" man="1"/>
        <brk id="2151" max="7" man="1"/>
        <brk id="2205" max="7" man="1"/>
        <brk id="2259" max="7" man="1"/>
        <brk id="2313" max="7" man="1"/>
        <brk id="2421" max="7" man="1"/>
        <brk id="2475" max="7" man="1"/>
        <brk id="2529" max="7" man="1"/>
        <brk id="2583" max="7" man="1"/>
        <brk id="2637" max="7" man="1"/>
        <brk id="2691" max="7" man="1"/>
        <brk id="2746" max="7" man="1"/>
        <brk id="2799" max="7" man="1"/>
        <brk id="2853" max="7" man="1"/>
        <brk id="2907" max="7" man="1"/>
        <brk id="2961" max="7" man="1"/>
        <brk id="3015" max="7" man="1"/>
        <brk id="3069" max="7" man="1"/>
        <brk id="3123" max="7" man="1"/>
        <brk id="3177" max="7" man="1"/>
        <brk id="3243" max="7" man="1"/>
      </rowBreaks>
      <pageMargins left="0" right="0" top="0.59055118110236227" bottom="0.19685039370078741" header="0.51181102362204722" footer="0.51181102362204722"/>
      <printOptions horizontalCentered="1"/>
      <pageSetup paperSize="9" scale="78" orientation="landscape" r:id="rId1"/>
    </customSheetView>
    <customSheetView guid="{0ECDB2D2-581F-4219-AA22-A38DF93856E5}" scale="90" showPageBreaks="1" printArea="1" hiddenRows="1" hiddenColumns="1" topLeftCell="C3551">
      <selection activeCell="W3585" sqref="W3584:W3585"/>
      <rowBreaks count="53" manualBreakCount="53">
        <brk id="57" max="7" man="1"/>
        <brk id="111" max="7" man="1"/>
        <brk id="327" max="16383" man="1"/>
        <brk id="379" max="7" man="1"/>
        <brk id="423" max="7" man="1"/>
        <brk id="477" max="7" man="1"/>
        <brk id="531" max="7" man="1"/>
        <brk id="585" max="7" man="1"/>
        <brk id="639" max="7" man="1"/>
        <brk id="693" max="7" man="1"/>
        <brk id="747" max="7" man="1"/>
        <brk id="801" max="7" man="1"/>
        <brk id="855" max="7" man="1"/>
        <brk id="909" max="7" man="1"/>
        <brk id="963" max="7" man="1"/>
        <brk id="1017" max="7" man="1"/>
        <brk id="1071" max="7" man="1"/>
        <brk id="1125" max="7" man="1"/>
        <brk id="1179" max="7" man="1"/>
        <brk id="1233" max="7" man="1"/>
        <brk id="1287" max="7" man="1"/>
        <brk id="1341" max="7" man="1"/>
        <brk id="1395" max="7" man="1"/>
        <brk id="1449" max="7" man="1"/>
        <brk id="1557" max="7" man="1"/>
        <brk id="1611" max="7" man="1"/>
        <brk id="1665" max="7" man="1"/>
        <brk id="1719" max="7" man="1"/>
        <brk id="1773" max="7" man="1"/>
        <brk id="1827" max="7" man="1"/>
        <brk id="1881" max="7" man="1"/>
        <brk id="2043" max="7" man="1"/>
        <brk id="2097" max="7" man="1"/>
        <brk id="2151" max="7" man="1"/>
        <brk id="2205" max="7" man="1"/>
        <brk id="2259" max="7" man="1"/>
        <brk id="2313" max="7" man="1"/>
        <brk id="2421" max="7" man="1"/>
        <brk id="2475" max="7" man="1"/>
        <brk id="2529" max="7" man="1"/>
        <brk id="2583" max="7" man="1"/>
        <brk id="2637" max="7" man="1"/>
        <brk id="2691" max="7" man="1"/>
        <brk id="2746" max="7" man="1"/>
        <brk id="2799" max="7" man="1"/>
        <brk id="2853" max="7" man="1"/>
        <brk id="2907" max="7" man="1"/>
        <brk id="2961" max="7" man="1"/>
        <brk id="3015" max="7" man="1"/>
        <brk id="3069" max="7" man="1"/>
        <brk id="3123" max="7" man="1"/>
        <brk id="3177" max="7" man="1"/>
        <brk id="3243" max="7" man="1"/>
      </rowBreaks>
      <pageMargins left="0" right="0" top="0.59055118110236227" bottom="0.19685039370078741" header="0.51181102362204722" footer="0.51181102362204722"/>
      <printOptions horizontalCentered="1"/>
      <pageSetup paperSize="9" scale="75" orientation="landscape" r:id="rId2"/>
    </customSheetView>
    <customSheetView guid="{C027CEFA-E07D-4527-8E5D-6FB41D60FFD8}" scale="70" showPageBreaks="1" printArea="1" hiddenRows="1" hiddenColumns="1">
      <pane xSplit="1" ySplit="10" topLeftCell="B2990" activePane="bottomRight" state="frozen"/>
      <selection pane="bottomRight" activeCell="F3004" sqref="F3004"/>
      <rowBreaks count="53" manualBreakCount="53">
        <brk id="57" max="7" man="1"/>
        <brk id="111" max="7" man="1"/>
        <brk id="327" max="16383" man="1"/>
        <brk id="379" max="7" man="1"/>
        <brk id="423" max="7" man="1"/>
        <brk id="477" max="7" man="1"/>
        <brk id="531" max="7" man="1"/>
        <brk id="585" max="7" man="1"/>
        <brk id="639" max="7" man="1"/>
        <brk id="693" max="7" man="1"/>
        <brk id="747" max="7" man="1"/>
        <brk id="801" max="7" man="1"/>
        <brk id="855" max="7" man="1"/>
        <brk id="909" max="7" man="1"/>
        <brk id="963" max="7" man="1"/>
        <brk id="1017" max="7" man="1"/>
        <brk id="1071" max="7" man="1"/>
        <brk id="1125" max="7" man="1"/>
        <brk id="1179" max="7" man="1"/>
        <brk id="1233" max="7" man="1"/>
        <brk id="1287" max="7" man="1"/>
        <brk id="1341" max="7" man="1"/>
        <brk id="1395" max="7" man="1"/>
        <brk id="1449" max="7" man="1"/>
        <brk id="1557" max="7" man="1"/>
        <brk id="1611" max="7" man="1"/>
        <brk id="1665" max="7" man="1"/>
        <brk id="1719" max="7" man="1"/>
        <brk id="1773" max="7" man="1"/>
        <brk id="1827" max="7" man="1"/>
        <brk id="1881" max="7" man="1"/>
        <brk id="2043" max="7" man="1"/>
        <brk id="2097" max="7" man="1"/>
        <brk id="2151" max="7" man="1"/>
        <brk id="2205" max="7" man="1"/>
        <brk id="2259" max="7" man="1"/>
        <brk id="2313" max="7" man="1"/>
        <brk id="2421" max="7" man="1"/>
        <brk id="2475" max="7" man="1"/>
        <brk id="2529" max="7" man="1"/>
        <brk id="2583" max="7" man="1"/>
        <brk id="2637" max="7" man="1"/>
        <brk id="2691" max="7" man="1"/>
        <brk id="2746" max="7" man="1"/>
        <brk id="2799" max="7" man="1"/>
        <brk id="2853" max="7" man="1"/>
        <brk id="2907" max="7" man="1"/>
        <brk id="2961" max="7" man="1"/>
        <brk id="3015" max="7" man="1"/>
        <brk id="3069" max="7" man="1"/>
        <brk id="3123" max="7" man="1"/>
        <brk id="3177" max="7" man="1"/>
        <brk id="3243" max="7" man="1"/>
      </rowBreaks>
      <pageMargins left="0" right="0" top="0.59055118110236227" bottom="0.19685039370078741" header="0.51181102362204722" footer="0.51181102362204722"/>
      <printOptions horizontalCentered="1"/>
      <pageSetup paperSize="9" scale="75" orientation="landscape" r:id="rId3"/>
    </customSheetView>
    <customSheetView guid="{967E4F7F-9273-4EE9-BEB3-DBE5B89B556D}" scale="90" showPageBreaks="1" printArea="1" hiddenRows="1" hiddenColumns="1" topLeftCell="A5">
      <pane xSplit="1" ySplit="6" topLeftCell="W3539" activePane="bottomRight" state="frozen"/>
      <selection pane="bottomRight" activeCell="AA3557" sqref="AA3557"/>
      <rowBreaks count="53" manualBreakCount="53">
        <brk id="57" max="7" man="1"/>
        <brk id="111" max="7" man="1"/>
        <brk id="327" max="16383" man="1"/>
        <brk id="379" max="7" man="1"/>
        <brk id="423" max="7" man="1"/>
        <brk id="477" max="7" man="1"/>
        <brk id="531" max="7" man="1"/>
        <brk id="585" max="7" man="1"/>
        <brk id="639" max="7" man="1"/>
        <brk id="693" max="7" man="1"/>
        <brk id="747" max="7" man="1"/>
        <brk id="801" max="7" man="1"/>
        <brk id="855" max="7" man="1"/>
        <brk id="909" max="7" man="1"/>
        <brk id="963" max="7" man="1"/>
        <brk id="1017" max="7" man="1"/>
        <brk id="1071" max="7" man="1"/>
        <brk id="1125" max="7" man="1"/>
        <brk id="1179" max="7" man="1"/>
        <brk id="1233" max="7" man="1"/>
        <brk id="1287" max="7" man="1"/>
        <brk id="1341" max="7" man="1"/>
        <brk id="1395" max="7" man="1"/>
        <brk id="1449" max="7" man="1"/>
        <brk id="1557" max="7" man="1"/>
        <brk id="1611" max="7" man="1"/>
        <brk id="1665" max="7" man="1"/>
        <brk id="1719" max="7" man="1"/>
        <brk id="1773" max="7" man="1"/>
        <brk id="1827" max="7" man="1"/>
        <brk id="1881" max="7" man="1"/>
        <brk id="2043" max="7" man="1"/>
        <brk id="2097" max="7" man="1"/>
        <brk id="2151" max="7" man="1"/>
        <brk id="2205" max="7" man="1"/>
        <brk id="2259" max="7" man="1"/>
        <brk id="2313" max="7" man="1"/>
        <brk id="2421" max="7" man="1"/>
        <brk id="2475" max="7" man="1"/>
        <brk id="2529" max="7" man="1"/>
        <brk id="2583" max="7" man="1"/>
        <brk id="2637" max="7" man="1"/>
        <brk id="2691" max="7" man="1"/>
        <brk id="2746" max="7" man="1"/>
        <brk id="2799" max="7" man="1"/>
        <brk id="2853" max="7" man="1"/>
        <brk id="2907" max="7" man="1"/>
        <brk id="2961" max="7" man="1"/>
        <brk id="3015" max="7" man="1"/>
        <brk id="3069" max="7" man="1"/>
        <brk id="3123" max="7" man="1"/>
        <brk id="3177" max="7" man="1"/>
        <brk id="3243" max="7" man="1"/>
      </rowBreaks>
      <pageMargins left="0" right="0" top="0.59055118110236227" bottom="0.19685039370078741" header="0.51181102362204722" footer="0.51181102362204722"/>
      <printOptions horizontalCentered="1"/>
      <pageSetup paperSize="9" scale="75" orientation="landscape" r:id="rId4"/>
    </customSheetView>
  </customSheetViews>
  <mergeCells count="3">
    <mergeCell ref="A5:C5"/>
    <mergeCell ref="A7:A8"/>
    <mergeCell ref="B7:C7"/>
  </mergeCells>
  <printOptions horizontalCentered="1"/>
  <pageMargins left="0" right="0" top="0.59055118110236227" bottom="0.19685039370078741" header="0.51181102362204722" footer="0.51181102362204722"/>
  <pageSetup paperSize="9" scale="78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T V. P</cp:lastModifiedBy>
  <cp:lastPrinted>2022-07-22T08:48:17Z</cp:lastPrinted>
  <dcterms:created xsi:type="dcterms:W3CDTF">2016-06-01T06:07:35Z</dcterms:created>
  <dcterms:modified xsi:type="dcterms:W3CDTF">2024-02-07T07:21:42Z</dcterms:modified>
</cp:coreProperties>
</file>